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Feuil1!$A$1:$I$25</definedName>
  </definedNames>
  <calcPr calcId="145621"/>
</workbook>
</file>

<file path=xl/calcChain.xml><?xml version="1.0" encoding="utf-8"?>
<calcChain xmlns="http://schemas.openxmlformats.org/spreadsheetml/2006/main">
  <c r="C35" i="1" l="1"/>
  <c r="C31" i="1"/>
  <c r="C32" i="1"/>
  <c r="C33" i="1"/>
  <c r="C30" i="1"/>
  <c r="F30" i="1" s="1"/>
  <c r="F33" i="1"/>
  <c r="F48" i="1"/>
  <c r="E48" i="1"/>
  <c r="D48" i="1"/>
  <c r="E47" i="1"/>
  <c r="F47" i="1"/>
  <c r="D47" i="1"/>
  <c r="E46" i="1"/>
  <c r="F46" i="1"/>
  <c r="D46" i="1"/>
  <c r="E45" i="1"/>
  <c r="F45" i="1"/>
  <c r="D45" i="1"/>
  <c r="D38" i="1"/>
  <c r="E33" i="1"/>
  <c r="D33" i="1"/>
  <c r="E43" i="1"/>
  <c r="F43" i="1"/>
  <c r="D43" i="1"/>
  <c r="E42" i="1"/>
  <c r="F42" i="1"/>
  <c r="D42" i="1"/>
  <c r="E41" i="1"/>
  <c r="F41" i="1"/>
  <c r="D41" i="1"/>
  <c r="E40" i="1"/>
  <c r="F40" i="1"/>
  <c r="D40" i="1"/>
  <c r="E38" i="1"/>
  <c r="F38" i="1"/>
  <c r="E37" i="1"/>
  <c r="F37" i="1"/>
  <c r="D37" i="1"/>
  <c r="E36" i="1"/>
  <c r="F36" i="1"/>
  <c r="D36" i="1"/>
  <c r="E35" i="1"/>
  <c r="F35" i="1"/>
  <c r="D35" i="1"/>
  <c r="D32" i="1"/>
  <c r="E32" i="1"/>
  <c r="F32" i="1"/>
  <c r="E31" i="1"/>
  <c r="F31" i="1"/>
  <c r="D31" i="1"/>
  <c r="E30" i="1"/>
  <c r="D30" i="1"/>
  <c r="A32" i="1"/>
  <c r="A35" i="1"/>
  <c r="A48" i="1"/>
  <c r="C46" i="1"/>
  <c r="C47" i="1"/>
  <c r="C48" i="1"/>
  <c r="C45" i="1"/>
  <c r="C41" i="1"/>
  <c r="C42" i="1"/>
  <c r="C43" i="1"/>
  <c r="C40" i="1"/>
  <c r="C36" i="1"/>
  <c r="C37" i="1"/>
  <c r="C38" i="1"/>
  <c r="A30" i="1"/>
  <c r="B30" i="1"/>
  <c r="A31" i="1"/>
  <c r="B31" i="1"/>
  <c r="B32" i="1"/>
  <c r="A33" i="1"/>
  <c r="B33" i="1"/>
  <c r="A46" i="1"/>
  <c r="A47" i="1"/>
  <c r="A45" i="1"/>
  <c r="A43" i="1"/>
  <c r="A42" i="1"/>
  <c r="A41" i="1"/>
  <c r="A40" i="1"/>
  <c r="B40" i="1"/>
  <c r="A36" i="1"/>
  <c r="A37" i="1"/>
  <c r="A38" i="1"/>
  <c r="B35" i="1"/>
  <c r="B46" i="1"/>
  <c r="B47" i="1"/>
  <c r="B48" i="1"/>
  <c r="B45" i="1"/>
  <c r="B41" i="1"/>
  <c r="B42" i="1"/>
  <c r="B43" i="1"/>
  <c r="B36" i="1"/>
  <c r="B37" i="1"/>
  <c r="B38" i="1"/>
</calcChain>
</file>

<file path=xl/sharedStrings.xml><?xml version="1.0" encoding="utf-8"?>
<sst xmlns="http://schemas.openxmlformats.org/spreadsheetml/2006/main" count="75" uniqueCount="23">
  <si>
    <t>Nombre de rectangles</t>
  </si>
  <si>
    <t>Matrice de taille</t>
  </si>
  <si>
    <t>nombre d'hôtes</t>
  </si>
  <si>
    <t>communications</t>
  </si>
  <si>
    <t>calculs</t>
  </si>
  <si>
    <t>erreur</t>
  </si>
  <si>
    <t>temps</t>
  </si>
  <si>
    <t>Résultat du Laplace version 1</t>
  </si>
  <si>
    <t>Résultat du Laplace version 2</t>
  </si>
  <si>
    <t>Résultat du calcul de Pi</t>
  </si>
  <si>
    <t>Speedup / host</t>
  </si>
  <si>
    <t>Laplace 2</t>
  </si>
  <si>
    <t>Matrice taille 100</t>
  </si>
  <si>
    <t>Matrice taille 500</t>
  </si>
  <si>
    <t>Matrice taille 50</t>
  </si>
  <si>
    <t>Matrice taille 10</t>
  </si>
  <si>
    <t>Pi</t>
  </si>
  <si>
    <t>Précision 10000</t>
  </si>
  <si>
    <t>Précision 1000</t>
  </si>
  <si>
    <t>Précision 100000</t>
  </si>
  <si>
    <t>Précision 1000000</t>
  </si>
  <si>
    <t>Laplace</t>
  </si>
  <si>
    <t>Efficacité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</si>
</sst>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Border="1"/>
    <xf numFmtId="0" fontId="0" fillId="0" borderId="2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 applyAlignment="1"/>
    <xf numFmtId="0" fontId="0" fillId="0" borderId="23" xfId="0" applyBorder="1" applyAlignment="1"/>
    <xf numFmtId="0" fontId="0" fillId="0" borderId="2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SpeedUp</a:t>
            </a:r>
            <a:r>
              <a:rPr lang="fr-FR" baseline="0"/>
              <a:t> Laplace 1</a:t>
            </a:r>
            <a:endParaRPr lang="fr-F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Matrice 10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Feuil1!$A$30:$A$33</c:f>
              <c:numCache>
                <c:formatCode>General</c:formatCode>
                <c:ptCount val="4"/>
                <c:pt idx="0">
                  <c:v>1</c:v>
                </c:pt>
                <c:pt idx="1">
                  <c:v>0.30312500000000003</c:v>
                </c:pt>
                <c:pt idx="2">
                  <c:v>2.2412199630314232E-2</c:v>
                </c:pt>
                <c:pt idx="3">
                  <c:v>5.959695256819858E-3</c:v>
                </c:pt>
              </c:numCache>
            </c:numRef>
          </c:val>
          <c:smooth val="0"/>
        </c:ser>
        <c:ser>
          <c:idx val="1"/>
          <c:order val="1"/>
          <c:tx>
            <c:v>Matrice 50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Feuil1!$A$35:$A$38</c:f>
              <c:numCache>
                <c:formatCode>General</c:formatCode>
                <c:ptCount val="4"/>
                <c:pt idx="0">
                  <c:v>1</c:v>
                </c:pt>
                <c:pt idx="1">
                  <c:v>2.0509713406424313</c:v>
                </c:pt>
                <c:pt idx="2">
                  <c:v>9.6515206372194058</c:v>
                </c:pt>
                <c:pt idx="3">
                  <c:v>6.8378863665512375</c:v>
                </c:pt>
              </c:numCache>
            </c:numRef>
          </c:val>
          <c:smooth val="0"/>
        </c:ser>
        <c:ser>
          <c:idx val="2"/>
          <c:order val="2"/>
          <c:tx>
            <c:v>Matrice 100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Feuil1!$A$40:$A$43</c:f>
              <c:numCache>
                <c:formatCode>General</c:formatCode>
                <c:ptCount val="4"/>
                <c:pt idx="0">
                  <c:v>1</c:v>
                </c:pt>
                <c:pt idx="1">
                  <c:v>1.4413729472284362</c:v>
                </c:pt>
                <c:pt idx="2">
                  <c:v>12.919448358705445</c:v>
                </c:pt>
                <c:pt idx="3">
                  <c:v>36.565544295521413</c:v>
                </c:pt>
              </c:numCache>
            </c:numRef>
          </c:val>
          <c:smooth val="0"/>
        </c:ser>
        <c:ser>
          <c:idx val="3"/>
          <c:order val="3"/>
          <c:tx>
            <c:v>Matrice 500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Feuil1!$A$46:$A$48</c:f>
              <c:numCache>
                <c:formatCode>General</c:formatCode>
                <c:ptCount val="3"/>
                <c:pt idx="0">
                  <c:v>0.21853641907917176</c:v>
                </c:pt>
                <c:pt idx="1">
                  <c:v>2.1561510095255505</c:v>
                </c:pt>
                <c:pt idx="2">
                  <c:v>13.923688712375148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43200"/>
        <c:axId val="87844736"/>
      </c:lineChart>
      <c:catAx>
        <c:axId val="8784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7844736"/>
        <c:crosses val="autoZero"/>
        <c:auto val="1"/>
        <c:lblAlgn val="ctr"/>
        <c:lblOffset val="100"/>
        <c:noMultiLvlLbl val="0"/>
      </c:catAx>
      <c:valAx>
        <c:axId val="87844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78432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SpeedUp</a:t>
            </a:r>
            <a:r>
              <a:rPr lang="fr-FR" baseline="0"/>
              <a:t> Laplace 2</a:t>
            </a:r>
            <a:endParaRPr lang="fr-F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Matrice 10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Feuil1!$B$35:$B$38</c:f>
              <c:numCache>
                <c:formatCode>General</c:formatCode>
                <c:ptCount val="4"/>
                <c:pt idx="0">
                  <c:v>1</c:v>
                </c:pt>
                <c:pt idx="1">
                  <c:v>2.0263145047112237</c:v>
                </c:pt>
                <c:pt idx="2">
                  <c:v>8.4137441719035078</c:v>
                </c:pt>
                <c:pt idx="3">
                  <c:v>5.239207270891189</c:v>
                </c:pt>
              </c:numCache>
            </c:numRef>
          </c:val>
          <c:smooth val="0"/>
        </c:ser>
        <c:ser>
          <c:idx val="1"/>
          <c:order val="1"/>
          <c:tx>
            <c:v>Matrice 50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Feuil1!$B$41:$B$43</c:f>
              <c:numCache>
                <c:formatCode>General</c:formatCode>
                <c:ptCount val="3"/>
                <c:pt idx="0">
                  <c:v>1.4396281571946716</c:v>
                </c:pt>
                <c:pt idx="1">
                  <c:v>12.77169695732081</c:v>
                </c:pt>
                <c:pt idx="2">
                  <c:v>31.451221264367813</c:v>
                </c:pt>
              </c:numCache>
            </c:numRef>
          </c:val>
          <c:smooth val="0"/>
        </c:ser>
        <c:ser>
          <c:idx val="2"/>
          <c:order val="2"/>
          <c:tx>
            <c:v>Matrice 100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Feuil1!$B$40:$B$43</c:f>
              <c:numCache>
                <c:formatCode>General</c:formatCode>
                <c:ptCount val="4"/>
                <c:pt idx="0">
                  <c:v>1</c:v>
                </c:pt>
                <c:pt idx="1">
                  <c:v>1.4396281571946716</c:v>
                </c:pt>
                <c:pt idx="2">
                  <c:v>12.77169695732081</c:v>
                </c:pt>
                <c:pt idx="3">
                  <c:v>31.451221264367813</c:v>
                </c:pt>
              </c:numCache>
            </c:numRef>
          </c:val>
          <c:smooth val="0"/>
        </c:ser>
        <c:ser>
          <c:idx val="3"/>
          <c:order val="3"/>
          <c:tx>
            <c:v>Matrice 500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Feuil1!$B$46:$B$48</c:f>
              <c:numCache>
                <c:formatCode>General</c:formatCode>
                <c:ptCount val="3"/>
                <c:pt idx="0">
                  <c:v>0.21763217787285316</c:v>
                </c:pt>
                <c:pt idx="1">
                  <c:v>2.1392047129131968</c:v>
                </c:pt>
                <c:pt idx="2">
                  <c:v>10.887892140897771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19872"/>
        <c:axId val="89921408"/>
      </c:lineChart>
      <c:catAx>
        <c:axId val="8991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921408"/>
        <c:crosses val="autoZero"/>
        <c:auto val="1"/>
        <c:lblAlgn val="ctr"/>
        <c:lblOffset val="100"/>
        <c:noMultiLvlLbl val="0"/>
      </c:catAx>
      <c:valAx>
        <c:axId val="89921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9919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SpeedUp Pi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Rectangle 1000</c:v>
          </c:tx>
          <c:cat>
            <c:numRef>
              <c:f>Feuil1!$G$16:$G$19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Feuil1!$C$30:$C$33</c:f>
              <c:numCache>
                <c:formatCode>General</c:formatCode>
                <c:ptCount val="4"/>
                <c:pt idx="0">
                  <c:v>1</c:v>
                </c:pt>
                <c:pt idx="1">
                  <c:v>0.32105263157902869</c:v>
                </c:pt>
                <c:pt idx="2">
                  <c:v>0.11035730438718122</c:v>
                </c:pt>
                <c:pt idx="3">
                  <c:v>9.8268223922702486E-2</c:v>
                </c:pt>
              </c:numCache>
            </c:numRef>
          </c:val>
          <c:smooth val="0"/>
        </c:ser>
        <c:ser>
          <c:idx val="1"/>
          <c:order val="1"/>
          <c:tx>
            <c:v>Rectangle 10000</c:v>
          </c:tx>
          <c:cat>
            <c:numRef>
              <c:f>Feuil1!$G$16:$G$19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Feuil1!$C$35:$C$38</c:f>
              <c:numCache>
                <c:formatCode>General</c:formatCode>
                <c:ptCount val="4"/>
                <c:pt idx="0">
                  <c:v>1</c:v>
                </c:pt>
                <c:pt idx="1">
                  <c:v>0.9613309352520466</c:v>
                </c:pt>
                <c:pt idx="2">
                  <c:v>0.44784248010062017</c:v>
                </c:pt>
                <c:pt idx="3">
                  <c:v>0.41178736517721454</c:v>
                </c:pt>
              </c:numCache>
            </c:numRef>
          </c:val>
          <c:smooth val="0"/>
        </c:ser>
        <c:ser>
          <c:idx val="2"/>
          <c:order val="2"/>
          <c:tx>
            <c:v>Rectangle 100000</c:v>
          </c:tx>
          <c:cat>
            <c:numRef>
              <c:f>Feuil1!$G$16:$G$19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Feuil1!$C$40:$C$43</c:f>
              <c:numCache>
                <c:formatCode>General</c:formatCode>
                <c:ptCount val="4"/>
                <c:pt idx="0">
                  <c:v>1</c:v>
                </c:pt>
                <c:pt idx="1">
                  <c:v>1.703131193024132</c:v>
                </c:pt>
                <c:pt idx="2">
                  <c:v>2.5106631609700241</c:v>
                </c:pt>
                <c:pt idx="3">
                  <c:v>2.5807807807807555</c:v>
                </c:pt>
              </c:numCache>
            </c:numRef>
          </c:val>
          <c:smooth val="0"/>
        </c:ser>
        <c:ser>
          <c:idx val="3"/>
          <c:order val="3"/>
          <c:tx>
            <c:v>Matrice 1000000</c:v>
          </c:tx>
          <c:cat>
            <c:numRef>
              <c:f>Feuil1!$G$16:$G$19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Feuil1!$C$45:$C$48</c:f>
              <c:numCache>
                <c:formatCode>General</c:formatCode>
                <c:ptCount val="4"/>
                <c:pt idx="0">
                  <c:v>1</c:v>
                </c:pt>
                <c:pt idx="1">
                  <c:v>1.8950534159260262</c:v>
                </c:pt>
                <c:pt idx="2">
                  <c:v>4.4341980884360357</c:v>
                </c:pt>
                <c:pt idx="3">
                  <c:v>7.1946148602591169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69024"/>
        <c:axId val="89970560"/>
      </c:lineChart>
      <c:catAx>
        <c:axId val="8996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970560"/>
        <c:crosses val="autoZero"/>
        <c:auto val="1"/>
        <c:lblAlgn val="ctr"/>
        <c:lblOffset val="100"/>
        <c:noMultiLvlLbl val="0"/>
      </c:catAx>
      <c:valAx>
        <c:axId val="89970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99690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Efficacité Laplace 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Matrice 10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Feuil1!$D$30:$D$33</c:f>
              <c:numCache>
                <c:formatCode>General</c:formatCode>
                <c:ptCount val="4"/>
                <c:pt idx="0">
                  <c:v>1</c:v>
                </c:pt>
                <c:pt idx="1">
                  <c:v>0.15156250000000002</c:v>
                </c:pt>
                <c:pt idx="2">
                  <c:v>4.4824399260628466E-3</c:v>
                </c:pt>
                <c:pt idx="3">
                  <c:v>5.959695256819858E-4</c:v>
                </c:pt>
              </c:numCache>
            </c:numRef>
          </c:val>
          <c:smooth val="0"/>
        </c:ser>
        <c:ser>
          <c:idx val="1"/>
          <c:order val="1"/>
          <c:tx>
            <c:v>Matrice 50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Feuil1!$D$36:$D$38</c:f>
              <c:numCache>
                <c:formatCode>General</c:formatCode>
                <c:ptCount val="3"/>
                <c:pt idx="0">
                  <c:v>1.0254856703212156</c:v>
                </c:pt>
                <c:pt idx="1">
                  <c:v>1.9303041274438812</c:v>
                </c:pt>
                <c:pt idx="2">
                  <c:v>0.68378863665512379</c:v>
                </c:pt>
              </c:numCache>
            </c:numRef>
          </c:val>
          <c:smooth val="0"/>
        </c:ser>
        <c:ser>
          <c:idx val="2"/>
          <c:order val="2"/>
          <c:tx>
            <c:v>Matrice 100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Feuil1!$D$40:$D$43</c:f>
              <c:numCache>
                <c:formatCode>General</c:formatCode>
                <c:ptCount val="4"/>
                <c:pt idx="0">
                  <c:v>1</c:v>
                </c:pt>
                <c:pt idx="1">
                  <c:v>0.72068647361421811</c:v>
                </c:pt>
                <c:pt idx="2">
                  <c:v>2.5838896717410891</c:v>
                </c:pt>
                <c:pt idx="3">
                  <c:v>3.6565544295521413</c:v>
                </c:pt>
              </c:numCache>
            </c:numRef>
          </c:val>
          <c:smooth val="0"/>
        </c:ser>
        <c:ser>
          <c:idx val="3"/>
          <c:order val="3"/>
          <c:tx>
            <c:v>Matrice 500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Feuil1!$D$45:$D$48</c:f>
              <c:numCache>
                <c:formatCode>General</c:formatCode>
                <c:ptCount val="4"/>
                <c:pt idx="0">
                  <c:v>1</c:v>
                </c:pt>
                <c:pt idx="1">
                  <c:v>0.10926820953958588</c:v>
                </c:pt>
                <c:pt idx="2">
                  <c:v>0.43123020190511008</c:v>
                </c:pt>
                <c:pt idx="3">
                  <c:v>1.3923688712375148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59840"/>
        <c:axId val="90261376"/>
      </c:lineChart>
      <c:catAx>
        <c:axId val="9025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0261376"/>
        <c:crosses val="autoZero"/>
        <c:auto val="1"/>
        <c:lblAlgn val="ctr"/>
        <c:lblOffset val="100"/>
        <c:noMultiLvlLbl val="0"/>
      </c:catAx>
      <c:valAx>
        <c:axId val="90261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02598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Efficacité Laplace 2</a:t>
            </a:r>
            <a:endParaRPr lang="fr-FR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Matrice 10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Feuil1!$E$30:$E$33</c:f>
              <c:numCache>
                <c:formatCode>General</c:formatCode>
                <c:ptCount val="4"/>
                <c:pt idx="0">
                  <c:v>1</c:v>
                </c:pt>
                <c:pt idx="1">
                  <c:v>0.13986013986013987</c:v>
                </c:pt>
                <c:pt idx="2">
                  <c:v>2.0870018913454642E-3</c:v>
                </c:pt>
                <c:pt idx="3">
                  <c:v>4.8256725781155757E-4</c:v>
                </c:pt>
              </c:numCache>
            </c:numRef>
          </c:val>
          <c:smooth val="0"/>
        </c:ser>
        <c:ser>
          <c:idx val="1"/>
          <c:order val="1"/>
          <c:tx>
            <c:v>Matrice 50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Feuil1!$E$35:$E$38</c:f>
              <c:numCache>
                <c:formatCode>General</c:formatCode>
                <c:ptCount val="4"/>
                <c:pt idx="0">
                  <c:v>1</c:v>
                </c:pt>
                <c:pt idx="1">
                  <c:v>1.0131572523556118</c:v>
                </c:pt>
                <c:pt idx="2">
                  <c:v>1.6827488343807016</c:v>
                </c:pt>
                <c:pt idx="3">
                  <c:v>0.52392072708911885</c:v>
                </c:pt>
              </c:numCache>
            </c:numRef>
          </c:val>
          <c:smooth val="0"/>
        </c:ser>
        <c:ser>
          <c:idx val="2"/>
          <c:order val="2"/>
          <c:tx>
            <c:v>Matrice 100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Feuil1!$E$40:$E$43</c:f>
              <c:numCache>
                <c:formatCode>General</c:formatCode>
                <c:ptCount val="4"/>
                <c:pt idx="0">
                  <c:v>1</c:v>
                </c:pt>
                <c:pt idx="1">
                  <c:v>0.71981407859733582</c:v>
                </c:pt>
                <c:pt idx="2">
                  <c:v>2.5543393914641621</c:v>
                </c:pt>
                <c:pt idx="3">
                  <c:v>3.1451221264367812</c:v>
                </c:pt>
              </c:numCache>
            </c:numRef>
          </c:val>
          <c:smooth val="0"/>
        </c:ser>
        <c:ser>
          <c:idx val="3"/>
          <c:order val="3"/>
          <c:tx>
            <c:v>Matrice 500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Feuil1!$E$45:$E$48</c:f>
              <c:numCache>
                <c:formatCode>General</c:formatCode>
                <c:ptCount val="4"/>
                <c:pt idx="0">
                  <c:v>1</c:v>
                </c:pt>
                <c:pt idx="1">
                  <c:v>0.10881608893642658</c:v>
                </c:pt>
                <c:pt idx="2">
                  <c:v>0.42784094258263938</c:v>
                </c:pt>
                <c:pt idx="3">
                  <c:v>1.088789214089777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02336"/>
        <c:axId val="90303872"/>
      </c:lineChart>
      <c:catAx>
        <c:axId val="9030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0303872"/>
        <c:crosses val="autoZero"/>
        <c:auto val="1"/>
        <c:lblAlgn val="ctr"/>
        <c:lblOffset val="100"/>
        <c:noMultiLvlLbl val="0"/>
      </c:catAx>
      <c:valAx>
        <c:axId val="90303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0302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800" b="1" i="0" baseline="0">
                <a:effectLst/>
              </a:rPr>
              <a:t>Efficacité Pi</a:t>
            </a:r>
            <a:endParaRPr lang="fr-FR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Précision 1000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Feuil1!$F$30:$F$33</c:f>
              <c:numCache>
                <c:formatCode>General</c:formatCode>
                <c:ptCount val="4"/>
                <c:pt idx="0">
                  <c:v>1</c:v>
                </c:pt>
                <c:pt idx="1">
                  <c:v>0.16052631578951435</c:v>
                </c:pt>
                <c:pt idx="2">
                  <c:v>2.2071460877436243E-2</c:v>
                </c:pt>
                <c:pt idx="3">
                  <c:v>9.8268223922702482E-3</c:v>
                </c:pt>
              </c:numCache>
            </c:numRef>
          </c:val>
          <c:smooth val="0"/>
        </c:ser>
        <c:ser>
          <c:idx val="1"/>
          <c:order val="1"/>
          <c:tx>
            <c:v>Précision 10000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Feuil1!$F$35:$F$38</c:f>
              <c:numCache>
                <c:formatCode>General</c:formatCode>
                <c:ptCount val="4"/>
                <c:pt idx="0">
                  <c:v>1</c:v>
                </c:pt>
                <c:pt idx="1">
                  <c:v>0.4806654676260233</c:v>
                </c:pt>
                <c:pt idx="2">
                  <c:v>8.9568496020124039E-2</c:v>
                </c:pt>
                <c:pt idx="3">
                  <c:v>4.1178736517721456E-2</c:v>
                </c:pt>
              </c:numCache>
            </c:numRef>
          </c:val>
          <c:smooth val="0"/>
        </c:ser>
        <c:ser>
          <c:idx val="2"/>
          <c:order val="2"/>
          <c:tx>
            <c:v>Précision 100000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Feuil1!$F$40:$F$43</c:f>
              <c:numCache>
                <c:formatCode>General</c:formatCode>
                <c:ptCount val="4"/>
                <c:pt idx="0">
                  <c:v>1</c:v>
                </c:pt>
                <c:pt idx="1">
                  <c:v>0.85156559651206598</c:v>
                </c:pt>
                <c:pt idx="2">
                  <c:v>0.50213263219400484</c:v>
                </c:pt>
                <c:pt idx="3">
                  <c:v>0.25807807807807553</c:v>
                </c:pt>
              </c:numCache>
            </c:numRef>
          </c:val>
          <c:smooth val="0"/>
        </c:ser>
        <c:ser>
          <c:idx val="3"/>
          <c:order val="3"/>
          <c:tx>
            <c:v>Précision 1000000</c:v>
          </c:tx>
          <c:cat>
            <c:numRef>
              <c:f>Feuil1!$G$22:$G$25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Feuil1!$F$45:$F$48</c:f>
              <c:numCache>
                <c:formatCode>General</c:formatCode>
                <c:ptCount val="4"/>
                <c:pt idx="0">
                  <c:v>1</c:v>
                </c:pt>
                <c:pt idx="1">
                  <c:v>0.94752670796301308</c:v>
                </c:pt>
                <c:pt idx="2">
                  <c:v>0.88683961768720709</c:v>
                </c:pt>
                <c:pt idx="3">
                  <c:v>0.71946148602591165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12864"/>
        <c:axId val="90614400"/>
      </c:lineChart>
      <c:catAx>
        <c:axId val="9061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0614400"/>
        <c:crosses val="autoZero"/>
        <c:auto val="1"/>
        <c:lblAlgn val="ctr"/>
        <c:lblOffset val="100"/>
        <c:noMultiLvlLbl val="0"/>
      </c:catAx>
      <c:valAx>
        <c:axId val="90614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06128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1</xdr:row>
      <xdr:rowOff>130175</xdr:rowOff>
    </xdr:from>
    <xdr:to>
      <xdr:col>5</xdr:col>
      <xdr:colOff>587375</xdr:colOff>
      <xdr:row>15</xdr:row>
      <xdr:rowOff>82550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1</xdr:row>
      <xdr:rowOff>158750</xdr:rowOff>
    </xdr:from>
    <xdr:to>
      <xdr:col>11</xdr:col>
      <xdr:colOff>349250</xdr:colOff>
      <xdr:row>15</xdr:row>
      <xdr:rowOff>130175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676275</xdr:colOff>
      <xdr:row>1</xdr:row>
      <xdr:rowOff>82551</xdr:rowOff>
    </xdr:from>
    <xdr:to>
      <xdr:col>21</xdr:col>
      <xdr:colOff>352425</xdr:colOff>
      <xdr:row>15</xdr:row>
      <xdr:rowOff>15875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149225</xdr:colOff>
      <xdr:row>18</xdr:row>
      <xdr:rowOff>19050</xdr:rowOff>
    </xdr:from>
    <xdr:to>
      <xdr:col>5</xdr:col>
      <xdr:colOff>596900</xdr:colOff>
      <xdr:row>31</xdr:row>
      <xdr:rowOff>57150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752475</xdr:colOff>
      <xdr:row>18</xdr:row>
      <xdr:rowOff>53975</xdr:rowOff>
    </xdr:from>
    <xdr:to>
      <xdr:col>11</xdr:col>
      <xdr:colOff>361950</xdr:colOff>
      <xdr:row>31</xdr:row>
      <xdr:rowOff>15875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685800</xdr:colOff>
      <xdr:row>17</xdr:row>
      <xdr:rowOff>161925</xdr:rowOff>
    </xdr:from>
    <xdr:to>
      <xdr:col>21</xdr:col>
      <xdr:colOff>352425</xdr:colOff>
      <xdr:row>30</xdr:row>
      <xdr:rowOff>180975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A7" zoomScale="60" zoomScaleNormal="60" workbookViewId="0">
      <selection activeCell="F28" sqref="F28"/>
    </sheetView>
  </sheetViews>
  <sheetFormatPr baseColWidth="10" defaultRowHeight="15" x14ac:dyDescent="0.25"/>
  <cols>
    <col min="1" max="9" width="15.7109375" customWidth="1"/>
    <col min="10" max="10" width="16.5703125" customWidth="1"/>
    <col min="11" max="11" width="20.42578125" customWidth="1"/>
    <col min="12" max="12" width="18.140625" customWidth="1"/>
  </cols>
  <sheetData>
    <row r="1" spans="1:9" ht="15.75" thickBot="1" x14ac:dyDescent="0.3">
      <c r="A1" s="32" t="s">
        <v>7</v>
      </c>
      <c r="B1" s="33"/>
      <c r="C1" s="34"/>
      <c r="D1" s="32" t="s">
        <v>8</v>
      </c>
      <c r="E1" s="33"/>
      <c r="F1" s="34"/>
      <c r="G1" s="32" t="s">
        <v>9</v>
      </c>
      <c r="H1" s="33"/>
      <c r="I1" s="34"/>
    </row>
    <row r="2" spans="1:9" ht="15.75" thickBot="1" x14ac:dyDescent="0.3">
      <c r="A2" s="32" t="s">
        <v>1</v>
      </c>
      <c r="B2" s="33"/>
      <c r="C2" s="10">
        <v>10</v>
      </c>
      <c r="D2" s="32" t="s">
        <v>1</v>
      </c>
      <c r="E2" s="33"/>
      <c r="F2" s="10">
        <v>10</v>
      </c>
      <c r="G2" s="32" t="s">
        <v>0</v>
      </c>
      <c r="H2" s="33"/>
      <c r="I2" s="10">
        <v>1000</v>
      </c>
    </row>
    <row r="3" spans="1:9" x14ac:dyDescent="0.25">
      <c r="A3" s="8" t="s">
        <v>2</v>
      </c>
      <c r="B3" s="9" t="s">
        <v>3</v>
      </c>
      <c r="C3" s="7" t="s">
        <v>4</v>
      </c>
      <c r="D3" s="8" t="s">
        <v>2</v>
      </c>
      <c r="E3" s="9" t="s">
        <v>3</v>
      </c>
      <c r="F3" s="7" t="s">
        <v>4</v>
      </c>
      <c r="G3" s="8" t="s">
        <v>2</v>
      </c>
      <c r="H3" s="9" t="s">
        <v>5</v>
      </c>
      <c r="I3" s="7" t="s">
        <v>6</v>
      </c>
    </row>
    <row r="4" spans="1:9" x14ac:dyDescent="0.25">
      <c r="A4" s="3">
        <v>1</v>
      </c>
      <c r="B4" s="1">
        <v>1.7E-5</v>
      </c>
      <c r="C4" s="2">
        <v>1.7699999999999999E-4</v>
      </c>
      <c r="D4" s="3">
        <v>1</v>
      </c>
      <c r="E4" s="1">
        <v>1.5999999999999999E-5</v>
      </c>
      <c r="F4" s="2">
        <v>1.44E-4</v>
      </c>
      <c r="G4" s="3">
        <v>1</v>
      </c>
      <c r="H4" s="1">
        <v>8.3333329599999995E-8</v>
      </c>
      <c r="I4" s="2">
        <v>5.81741333008E-5</v>
      </c>
    </row>
    <row r="5" spans="1:9" x14ac:dyDescent="0.25">
      <c r="A5" s="3">
        <v>2</v>
      </c>
      <c r="B5" s="1">
        <v>2.2599999999999999E-4</v>
      </c>
      <c r="C5" s="2">
        <v>4.1399999999999998E-4</v>
      </c>
      <c r="D5" s="3">
        <v>2</v>
      </c>
      <c r="E5" s="1">
        <v>2.0900000000000001E-4</v>
      </c>
      <c r="F5" s="2">
        <v>3.6299999999999999E-4</v>
      </c>
      <c r="G5" s="3">
        <v>2</v>
      </c>
      <c r="H5" s="1">
        <v>8.3333332700000001E-8</v>
      </c>
      <c r="I5" s="2">
        <v>1.811981201172E-4</v>
      </c>
    </row>
    <row r="6" spans="1:9" x14ac:dyDescent="0.25">
      <c r="A6" s="3">
        <v>5</v>
      </c>
      <c r="B6" s="1">
        <v>4.2220000000000001E-3</v>
      </c>
      <c r="C6" s="2">
        <v>4.4339999999999996E-3</v>
      </c>
      <c r="D6" s="3">
        <v>5</v>
      </c>
      <c r="E6" s="1">
        <v>7.5789999999999998E-3</v>
      </c>
      <c r="F6" s="2">
        <v>7.7539999999999996E-3</v>
      </c>
      <c r="G6" s="3">
        <v>5</v>
      </c>
      <c r="H6" s="1">
        <v>8.3333333599999996E-8</v>
      </c>
      <c r="I6" s="2">
        <v>5.2714347839360001E-4</v>
      </c>
    </row>
    <row r="7" spans="1:9" ht="15.75" thickBot="1" x14ac:dyDescent="0.3">
      <c r="A7" s="4">
        <v>10</v>
      </c>
      <c r="B7" s="5">
        <v>1.3084999999999999E-2</v>
      </c>
      <c r="C7" s="6">
        <v>1.9467000000000002E-2</v>
      </c>
      <c r="D7" s="4">
        <v>10</v>
      </c>
      <c r="E7" s="5">
        <v>1.3775000000000001E-2</v>
      </c>
      <c r="F7" s="6">
        <v>1.9380999999999999E-2</v>
      </c>
      <c r="G7" s="4">
        <v>10</v>
      </c>
      <c r="H7" s="5">
        <v>8.3333333099999995E-8</v>
      </c>
      <c r="I7" s="6">
        <v>5.9199333190919996E-4</v>
      </c>
    </row>
    <row r="8" spans="1:9" ht="15.75" thickBot="1" x14ac:dyDescent="0.3">
      <c r="A8" s="32" t="s">
        <v>1</v>
      </c>
      <c r="B8" s="33"/>
      <c r="C8" s="10">
        <v>50</v>
      </c>
      <c r="D8" s="32" t="s">
        <v>1</v>
      </c>
      <c r="E8" s="33"/>
      <c r="F8" s="10">
        <v>50</v>
      </c>
      <c r="G8" s="32" t="s">
        <v>0</v>
      </c>
      <c r="H8" s="33"/>
      <c r="I8" s="10">
        <v>10000</v>
      </c>
    </row>
    <row r="9" spans="1:9" x14ac:dyDescent="0.25">
      <c r="A9" s="8" t="s">
        <v>2</v>
      </c>
      <c r="B9" s="9" t="s">
        <v>3</v>
      </c>
      <c r="C9" s="7" t="s">
        <v>4</v>
      </c>
      <c r="D9" s="8" t="s">
        <v>2</v>
      </c>
      <c r="E9" s="9" t="s">
        <v>3</v>
      </c>
      <c r="F9" s="7" t="s">
        <v>4</v>
      </c>
      <c r="G9" s="8" t="s">
        <v>2</v>
      </c>
      <c r="H9" s="9" t="s">
        <v>5</v>
      </c>
      <c r="I9" s="7" t="s">
        <v>6</v>
      </c>
    </row>
    <row r="10" spans="1:9" x14ac:dyDescent="0.25">
      <c r="A10" s="3">
        <v>1</v>
      </c>
      <c r="B10" s="1">
        <v>4.1999999999999998E-5</v>
      </c>
      <c r="C10" s="2">
        <v>5.3273000000000001E-2</v>
      </c>
      <c r="D10" s="3">
        <v>1</v>
      </c>
      <c r="E10" s="1">
        <v>4.1999999999999998E-5</v>
      </c>
      <c r="F10" s="2">
        <v>4.1463E-2</v>
      </c>
      <c r="G10" s="3">
        <v>1</v>
      </c>
      <c r="H10" s="1">
        <v>8.3334100000000005E-10</v>
      </c>
      <c r="I10" s="2">
        <v>2.5486946105960002E-4</v>
      </c>
    </row>
    <row r="11" spans="1:9" x14ac:dyDescent="0.25">
      <c r="A11" s="3">
        <v>2</v>
      </c>
      <c r="B11" s="1">
        <v>2.72E-4</v>
      </c>
      <c r="C11" s="2">
        <v>2.5722999999999999E-2</v>
      </c>
      <c r="D11" s="3">
        <v>2</v>
      </c>
      <c r="E11" s="1">
        <v>2.6499999999999999E-4</v>
      </c>
      <c r="F11" s="2">
        <v>2.0218E-2</v>
      </c>
      <c r="G11" s="3">
        <v>2</v>
      </c>
      <c r="H11" s="1">
        <v>8.3333870000000004E-10</v>
      </c>
      <c r="I11" s="2">
        <v>2.6512145996089999E-4</v>
      </c>
    </row>
    <row r="12" spans="1:9" x14ac:dyDescent="0.25">
      <c r="A12" s="3">
        <v>5</v>
      </c>
      <c r="B12" s="1">
        <v>1.3519999999999999E-3</v>
      </c>
      <c r="C12" s="2">
        <v>4.1720000000000004E-3</v>
      </c>
      <c r="D12" s="3">
        <v>5</v>
      </c>
      <c r="E12" s="1">
        <v>1.341E-3</v>
      </c>
      <c r="F12" s="2">
        <v>3.5920000000000001E-3</v>
      </c>
      <c r="G12" s="3">
        <v>5</v>
      </c>
      <c r="H12" s="1">
        <v>8.3332979999999999E-10</v>
      </c>
      <c r="I12" s="2">
        <v>5.6910514831539998E-4</v>
      </c>
    </row>
    <row r="13" spans="1:9" ht="15.75" thickBot="1" x14ac:dyDescent="0.3">
      <c r="A13" s="4">
        <v>10</v>
      </c>
      <c r="B13" s="5">
        <v>3.3080000000000002E-3</v>
      </c>
      <c r="C13" s="6">
        <v>4.4889999999999999E-3</v>
      </c>
      <c r="D13" s="4">
        <v>10</v>
      </c>
      <c r="E13" s="5">
        <v>3.437E-3</v>
      </c>
      <c r="F13" s="6">
        <v>4.4850000000000003E-3</v>
      </c>
      <c r="G13" s="4">
        <v>10</v>
      </c>
      <c r="H13" s="5">
        <v>8.3333250000000003E-10</v>
      </c>
      <c r="I13" s="6">
        <v>6.1893463134770005E-4</v>
      </c>
    </row>
    <row r="14" spans="1:9" ht="15.75" thickBot="1" x14ac:dyDescent="0.3">
      <c r="A14" s="32" t="s">
        <v>1</v>
      </c>
      <c r="B14" s="33"/>
      <c r="C14" s="10">
        <v>100</v>
      </c>
      <c r="D14" s="32" t="s">
        <v>1</v>
      </c>
      <c r="E14" s="33"/>
      <c r="F14" s="10">
        <v>100</v>
      </c>
      <c r="G14" s="32" t="s">
        <v>0</v>
      </c>
      <c r="H14" s="33"/>
      <c r="I14" s="10">
        <v>100000</v>
      </c>
    </row>
    <row r="15" spans="1:9" x14ac:dyDescent="0.25">
      <c r="A15" s="8" t="s">
        <v>2</v>
      </c>
      <c r="B15" s="9" t="s">
        <v>3</v>
      </c>
      <c r="C15" s="7" t="s">
        <v>4</v>
      </c>
      <c r="D15" s="8" t="s">
        <v>2</v>
      </c>
      <c r="E15" s="9" t="s">
        <v>3</v>
      </c>
      <c r="F15" s="7" t="s">
        <v>4</v>
      </c>
      <c r="G15" s="8" t="s">
        <v>2</v>
      </c>
      <c r="H15" s="9" t="s">
        <v>5</v>
      </c>
      <c r="I15" s="7" t="s">
        <v>6</v>
      </c>
    </row>
    <row r="16" spans="1:9" x14ac:dyDescent="0.25">
      <c r="A16" s="3">
        <v>1</v>
      </c>
      <c r="B16" s="1">
        <v>1.1E-4</v>
      </c>
      <c r="C16" s="2">
        <v>0.55915999999999999</v>
      </c>
      <c r="D16" s="3">
        <v>1</v>
      </c>
      <c r="E16" s="1">
        <v>1.02E-4</v>
      </c>
      <c r="F16" s="2">
        <v>0.437699</v>
      </c>
      <c r="G16" s="3">
        <v>1</v>
      </c>
      <c r="H16" s="1">
        <v>8.3675000000000004E-12</v>
      </c>
      <c r="I16" s="2">
        <v>2.0489692687987999E-3</v>
      </c>
    </row>
    <row r="17" spans="1:9" x14ac:dyDescent="0.25">
      <c r="A17" s="3">
        <v>2</v>
      </c>
      <c r="B17" s="1">
        <v>3.6099999999999999E-4</v>
      </c>
      <c r="C17" s="2">
        <v>0.38765100000000002</v>
      </c>
      <c r="D17" s="3">
        <v>2</v>
      </c>
      <c r="E17" s="1">
        <v>3.6699999999999998E-4</v>
      </c>
      <c r="F17" s="2">
        <v>0.30374000000000001</v>
      </c>
      <c r="G17" s="3">
        <v>2</v>
      </c>
      <c r="H17" s="1">
        <v>8.3088999999999999E-12</v>
      </c>
      <c r="I17" s="2">
        <v>1.2030601501465E-3</v>
      </c>
    </row>
    <row r="18" spans="1:9" x14ac:dyDescent="0.25">
      <c r="A18" s="3">
        <v>5</v>
      </c>
      <c r="B18" s="1">
        <v>1.637E-3</v>
      </c>
      <c r="C18" s="2">
        <v>4.1652000000000002E-2</v>
      </c>
      <c r="D18" s="3">
        <v>5</v>
      </c>
      <c r="E18" s="1">
        <v>1.6280000000000001E-3</v>
      </c>
      <c r="F18" s="2">
        <v>3.2650999999999999E-2</v>
      </c>
      <c r="G18" s="3">
        <v>5</v>
      </c>
      <c r="H18" s="1">
        <v>8.3400000000000004E-12</v>
      </c>
      <c r="I18" s="2">
        <v>8.1610679626459997E-4</v>
      </c>
    </row>
    <row r="19" spans="1:9" ht="15.75" thickBot="1" x14ac:dyDescent="0.3">
      <c r="A19" s="4">
        <v>10</v>
      </c>
      <c r="B19" s="5">
        <v>4.0670000000000003E-3</v>
      </c>
      <c r="C19" s="6">
        <v>1.1228E-2</v>
      </c>
      <c r="D19" s="4">
        <v>10</v>
      </c>
      <c r="E19" s="5">
        <v>4.0860000000000002E-3</v>
      </c>
      <c r="F19" s="6">
        <v>9.8340000000000007E-3</v>
      </c>
      <c r="G19" s="4">
        <v>10</v>
      </c>
      <c r="H19" s="5">
        <v>8.3337999999999999E-12</v>
      </c>
      <c r="I19" s="6">
        <v>7.9393386840819998E-4</v>
      </c>
    </row>
    <row r="20" spans="1:9" ht="15.75" thickBot="1" x14ac:dyDescent="0.3">
      <c r="A20" s="32" t="s">
        <v>1</v>
      </c>
      <c r="B20" s="33"/>
      <c r="C20" s="10">
        <v>500</v>
      </c>
      <c r="D20" s="32" t="s">
        <v>1</v>
      </c>
      <c r="E20" s="33"/>
      <c r="F20" s="10">
        <v>500</v>
      </c>
      <c r="G20" s="32" t="s">
        <v>0</v>
      </c>
      <c r="H20" s="33"/>
      <c r="I20" s="10">
        <v>1000000</v>
      </c>
    </row>
    <row r="21" spans="1:9" x14ac:dyDescent="0.25">
      <c r="A21" s="8" t="s">
        <v>2</v>
      </c>
      <c r="B21" s="9" t="s">
        <v>3</v>
      </c>
      <c r="C21" s="7" t="s">
        <v>4</v>
      </c>
      <c r="D21" s="8" t="s">
        <v>2</v>
      </c>
      <c r="E21" s="9" t="s">
        <v>3</v>
      </c>
      <c r="F21" s="7" t="s">
        <v>4</v>
      </c>
      <c r="G21" s="8" t="s">
        <v>2</v>
      </c>
      <c r="H21" s="9" t="s">
        <v>5</v>
      </c>
      <c r="I21" s="7" t="s">
        <v>6</v>
      </c>
    </row>
    <row r="22" spans="1:9" x14ac:dyDescent="0.25">
      <c r="A22" s="3">
        <v>1</v>
      </c>
      <c r="B22" s="1">
        <v>1.8649999999999999E-3</v>
      </c>
      <c r="C22" s="2">
        <v>45.300722</v>
      </c>
      <c r="D22" s="3">
        <v>1</v>
      </c>
      <c r="E22" s="1">
        <v>1.853E-3</v>
      </c>
      <c r="F22" s="2">
        <v>35.200673000000002</v>
      </c>
      <c r="G22" s="3">
        <v>1</v>
      </c>
      <c r="H22" s="1">
        <v>2.9800000000000003E-14</v>
      </c>
      <c r="I22" s="2">
        <v>2.01311111450195E-2</v>
      </c>
    </row>
    <row r="23" spans="1:9" x14ac:dyDescent="0.25">
      <c r="A23" s="3">
        <v>2</v>
      </c>
      <c r="B23" s="1">
        <v>1.562E-3</v>
      </c>
      <c r="C23" s="2">
        <v>207.29838000000001</v>
      </c>
      <c r="D23" s="3">
        <v>2</v>
      </c>
      <c r="E23" s="1">
        <v>1.557E-3</v>
      </c>
      <c r="F23" s="2">
        <v>161.75083799999999</v>
      </c>
      <c r="G23" s="3">
        <v>2</v>
      </c>
      <c r="H23" s="1">
        <v>1.47E-13</v>
      </c>
      <c r="I23" s="2">
        <v>1.06229782104492E-2</v>
      </c>
    </row>
    <row r="24" spans="1:9" x14ac:dyDescent="0.25">
      <c r="A24" s="3">
        <v>5</v>
      </c>
      <c r="B24" s="1">
        <v>3.5070000000000001E-3</v>
      </c>
      <c r="C24" s="2">
        <v>21.007352999999998</v>
      </c>
      <c r="D24" s="3">
        <v>5</v>
      </c>
      <c r="E24" s="1">
        <v>3.473E-3</v>
      </c>
      <c r="F24" s="2">
        <v>16.452421000000001</v>
      </c>
      <c r="G24" s="3">
        <v>5</v>
      </c>
      <c r="H24" s="1">
        <v>1.2789999999999999E-13</v>
      </c>
      <c r="I24" s="2">
        <v>4.539966583252E-3</v>
      </c>
    </row>
    <row r="25" spans="1:9" ht="15.75" thickBot="1" x14ac:dyDescent="0.3">
      <c r="A25" s="4">
        <v>10</v>
      </c>
      <c r="B25" s="5">
        <v>6.8719999999999996E-3</v>
      </c>
      <c r="C25" s="6">
        <v>3.2467619999999999</v>
      </c>
      <c r="D25" s="4">
        <v>10</v>
      </c>
      <c r="E25" s="5">
        <v>6.8269999999999997E-3</v>
      </c>
      <c r="F25" s="6">
        <v>3.2263540000000002</v>
      </c>
      <c r="G25" s="4">
        <v>10</v>
      </c>
      <c r="H25" s="5">
        <v>7.77E-14</v>
      </c>
      <c r="I25" s="6">
        <v>2.7980804443359002E-3</v>
      </c>
    </row>
    <row r="26" spans="1:9" ht="15.75" thickBot="1" x14ac:dyDescent="0.3"/>
    <row r="27" spans="1:9" ht="15.75" thickBot="1" x14ac:dyDescent="0.3">
      <c r="A27" s="25" t="s">
        <v>10</v>
      </c>
      <c r="B27" s="26"/>
      <c r="C27" s="27"/>
      <c r="D27" s="25" t="s">
        <v>22</v>
      </c>
      <c r="E27" s="26"/>
      <c r="F27" s="27"/>
    </row>
    <row r="28" spans="1:9" ht="15.75" thickBot="1" x14ac:dyDescent="0.3">
      <c r="A28" s="11" t="s">
        <v>21</v>
      </c>
      <c r="B28" s="11" t="s">
        <v>11</v>
      </c>
      <c r="C28" s="11" t="s">
        <v>16</v>
      </c>
      <c r="D28" s="11" t="s">
        <v>21</v>
      </c>
      <c r="E28" s="11" t="s">
        <v>11</v>
      </c>
      <c r="F28" s="11" t="s">
        <v>16</v>
      </c>
    </row>
    <row r="29" spans="1:9" ht="15.75" thickBot="1" x14ac:dyDescent="0.3">
      <c r="A29" s="28" t="s">
        <v>15</v>
      </c>
      <c r="B29" s="29"/>
      <c r="C29" s="12" t="s">
        <v>18</v>
      </c>
      <c r="D29" s="28" t="s">
        <v>15</v>
      </c>
      <c r="E29" s="29"/>
      <c r="F29" s="12" t="s">
        <v>18</v>
      </c>
    </row>
    <row r="30" spans="1:9" ht="15.75" thickBot="1" x14ac:dyDescent="0.3">
      <c r="A30" s="14">
        <f>($B$4+$C$4)/($B4+$C4)</f>
        <v>1</v>
      </c>
      <c r="B30" s="15">
        <f>($E$4+$F$4)/($E4+$F4)</f>
        <v>1</v>
      </c>
      <c r="C30" s="24">
        <f>$I$4/$I4</f>
        <v>1</v>
      </c>
      <c r="D30" s="14">
        <f>A$30/1</f>
        <v>1</v>
      </c>
      <c r="E30" s="14">
        <f>B$30/1</f>
        <v>1</v>
      </c>
      <c r="F30" s="14">
        <f>C$30/1</f>
        <v>1</v>
      </c>
    </row>
    <row r="31" spans="1:9" ht="15.75" thickBot="1" x14ac:dyDescent="0.3">
      <c r="A31" s="17">
        <f>($B$4+$C$4)/($B5+$C5)</f>
        <v>0.30312500000000003</v>
      </c>
      <c r="B31" s="13">
        <f>($E$4+$F$4)/($E5+$F5)</f>
        <v>0.27972027972027974</v>
      </c>
      <c r="C31" s="24">
        <f t="shared" ref="C31:C33" si="0">$I$4/$I5</f>
        <v>0.32105263157902869</v>
      </c>
      <c r="D31" s="17">
        <f>A$31/2</f>
        <v>0.15156250000000002</v>
      </c>
      <c r="E31" s="17">
        <f t="shared" ref="E31:F31" si="1">B$31/2</f>
        <v>0.13986013986013987</v>
      </c>
      <c r="F31" s="17">
        <f t="shared" si="1"/>
        <v>0.16052631578951435</v>
      </c>
    </row>
    <row r="32" spans="1:9" ht="15.75" thickBot="1" x14ac:dyDescent="0.3">
      <c r="A32" s="17">
        <f>($B$4+$C$4)/($B6+$C6)</f>
        <v>2.2412199630314232E-2</v>
      </c>
      <c r="B32" s="13">
        <f>($E$4+$F$4)/($E6+$F6)</f>
        <v>1.0435009456727321E-2</v>
      </c>
      <c r="C32" s="24">
        <f t="shared" si="0"/>
        <v>0.11035730438718122</v>
      </c>
      <c r="D32" s="17">
        <f>A$32/5</f>
        <v>4.4824399260628466E-3</v>
      </c>
      <c r="E32" s="17">
        <f t="shared" ref="E32:F32" si="2">B$32/5</f>
        <v>2.0870018913454642E-3</v>
      </c>
      <c r="F32" s="17">
        <f t="shared" si="2"/>
        <v>2.2071460877436243E-2</v>
      </c>
    </row>
    <row r="33" spans="1:6" ht="15.75" thickBot="1" x14ac:dyDescent="0.3">
      <c r="A33" s="19">
        <f>($B$4+$C$4)/($B7+$C7)</f>
        <v>5.959695256819858E-3</v>
      </c>
      <c r="B33" s="20">
        <f>($E$4+$F$4)/($E7+$F7)</f>
        <v>4.8256725781155758E-3</v>
      </c>
      <c r="C33" s="24">
        <f t="shared" si="0"/>
        <v>9.8268223922702486E-2</v>
      </c>
      <c r="D33" s="19">
        <f>A$33/10</f>
        <v>5.959695256819858E-4</v>
      </c>
      <c r="E33" s="19">
        <f>B$33/10</f>
        <v>4.8256725781155757E-4</v>
      </c>
      <c r="F33" s="19">
        <f t="shared" ref="F33" si="3">C$33/10</f>
        <v>9.8268223922702482E-3</v>
      </c>
    </row>
    <row r="34" spans="1:6" ht="15.75" thickBot="1" x14ac:dyDescent="0.3">
      <c r="A34" s="28" t="s">
        <v>14</v>
      </c>
      <c r="B34" s="29"/>
      <c r="C34" s="23" t="s">
        <v>17</v>
      </c>
      <c r="D34" s="28" t="s">
        <v>14</v>
      </c>
      <c r="E34" s="29"/>
      <c r="F34" s="23" t="s">
        <v>17</v>
      </c>
    </row>
    <row r="35" spans="1:6" x14ac:dyDescent="0.25">
      <c r="A35" s="14">
        <f>($B$10+$C$10)/($B10+$C10)</f>
        <v>1</v>
      </c>
      <c r="B35" s="15">
        <f>($E$10+$F$10)/($E10+$F10)</f>
        <v>1</v>
      </c>
      <c r="C35" s="16">
        <f>$I$10/$I10</f>
        <v>1</v>
      </c>
      <c r="D35" s="14">
        <f>A$35/1</f>
        <v>1</v>
      </c>
      <c r="E35" s="14">
        <f t="shared" ref="E35:F35" si="4">B$35/1</f>
        <v>1</v>
      </c>
      <c r="F35" s="14">
        <f t="shared" si="4"/>
        <v>1</v>
      </c>
    </row>
    <row r="36" spans="1:6" x14ac:dyDescent="0.25">
      <c r="A36" s="17">
        <f>($B$10+$C$10)/($B11+$C11)</f>
        <v>2.0509713406424313</v>
      </c>
      <c r="B36" s="13">
        <f>($E$10+$F$10)/($E11+$F11)</f>
        <v>2.0263145047112237</v>
      </c>
      <c r="C36" s="18">
        <f>$I$10/$I11</f>
        <v>0.9613309352520466</v>
      </c>
      <c r="D36" s="17">
        <f>A$36/2</f>
        <v>1.0254856703212156</v>
      </c>
      <c r="E36" s="17">
        <f t="shared" ref="E36:F36" si="5">B$36/2</f>
        <v>1.0131572523556118</v>
      </c>
      <c r="F36" s="17">
        <f t="shared" si="5"/>
        <v>0.4806654676260233</v>
      </c>
    </row>
    <row r="37" spans="1:6" x14ac:dyDescent="0.25">
      <c r="A37" s="17">
        <f>($B$10+$C$10)/($B12+$C12)</f>
        <v>9.6515206372194058</v>
      </c>
      <c r="B37" s="13">
        <f>($E$10+$F$10)/($E12+$F12)</f>
        <v>8.4137441719035078</v>
      </c>
      <c r="C37" s="18">
        <f>$I$10/$I12</f>
        <v>0.44784248010062017</v>
      </c>
      <c r="D37" s="17">
        <f>A$37/5</f>
        <v>1.9303041274438812</v>
      </c>
      <c r="E37" s="17">
        <f t="shared" ref="E37:F37" si="6">B$37/5</f>
        <v>1.6827488343807016</v>
      </c>
      <c r="F37" s="17">
        <f t="shared" si="6"/>
        <v>8.9568496020124039E-2</v>
      </c>
    </row>
    <row r="38" spans="1:6" ht="15.75" thickBot="1" x14ac:dyDescent="0.3">
      <c r="A38" s="19">
        <f>($B$10+$C$10)/($B13+$C13)</f>
        <v>6.8378863665512375</v>
      </c>
      <c r="B38" s="20">
        <f>($E$10+$F$10)/($E13+$F13)</f>
        <v>5.239207270891189</v>
      </c>
      <c r="C38" s="21">
        <f>$I$10/$I13</f>
        <v>0.41178736517721454</v>
      </c>
      <c r="D38" s="19">
        <f>A$38/10</f>
        <v>0.68378863665512379</v>
      </c>
      <c r="E38" s="19">
        <f t="shared" ref="E38:F38" si="7">B$38/10</f>
        <v>0.52392072708911885</v>
      </c>
      <c r="F38" s="19">
        <f t="shared" si="7"/>
        <v>4.1178736517721456E-2</v>
      </c>
    </row>
    <row r="39" spans="1:6" ht="15.75" thickBot="1" x14ac:dyDescent="0.3">
      <c r="A39" s="30" t="s">
        <v>12</v>
      </c>
      <c r="B39" s="31"/>
      <c r="C39" s="23" t="s">
        <v>19</v>
      </c>
      <c r="D39" s="30" t="s">
        <v>12</v>
      </c>
      <c r="E39" s="31"/>
      <c r="F39" s="23" t="s">
        <v>19</v>
      </c>
    </row>
    <row r="40" spans="1:6" x14ac:dyDescent="0.25">
      <c r="A40" s="14">
        <f>($B$16+$C$16)/($B16+$C16)</f>
        <v>1</v>
      </c>
      <c r="B40" s="15">
        <f>($E$16+$F$16)/($E16+$F16)</f>
        <v>1</v>
      </c>
      <c r="C40" s="16">
        <f>$I$16/$I16</f>
        <v>1</v>
      </c>
      <c r="D40" s="14">
        <f>A$40/1</f>
        <v>1</v>
      </c>
      <c r="E40" s="14">
        <f t="shared" ref="E40:F40" si="8">B$40/1</f>
        <v>1</v>
      </c>
      <c r="F40" s="14">
        <f t="shared" si="8"/>
        <v>1</v>
      </c>
    </row>
    <row r="41" spans="1:6" x14ac:dyDescent="0.25">
      <c r="A41" s="17">
        <f>($B$16+$C$16)/($B17+$C17)</f>
        <v>1.4413729472284362</v>
      </c>
      <c r="B41" s="13">
        <f>($E$16+$F$16)/($E17+$F17)</f>
        <v>1.4396281571946716</v>
      </c>
      <c r="C41" s="18">
        <f>$I$16/$I17</f>
        <v>1.703131193024132</v>
      </c>
      <c r="D41" s="17">
        <f>A$41/2</f>
        <v>0.72068647361421811</v>
      </c>
      <c r="E41" s="17">
        <f t="shared" ref="E41:F41" si="9">B$41/2</f>
        <v>0.71981407859733582</v>
      </c>
      <c r="F41" s="17">
        <f t="shared" si="9"/>
        <v>0.85156559651206598</v>
      </c>
    </row>
    <row r="42" spans="1:6" x14ac:dyDescent="0.25">
      <c r="A42" s="17">
        <f>($B$16+$C$16)/($B18+$C18)</f>
        <v>12.919448358705445</v>
      </c>
      <c r="B42" s="13">
        <f>($E$16+$F$16)/($E18+$F18)</f>
        <v>12.77169695732081</v>
      </c>
      <c r="C42" s="18">
        <f>$I$16/$I18</f>
        <v>2.5106631609700241</v>
      </c>
      <c r="D42" s="17">
        <f>A$42/5</f>
        <v>2.5838896717410891</v>
      </c>
      <c r="E42" s="17">
        <f t="shared" ref="E42:F42" si="10">B$42/5</f>
        <v>2.5543393914641621</v>
      </c>
      <c r="F42" s="17">
        <f t="shared" si="10"/>
        <v>0.50213263219400484</v>
      </c>
    </row>
    <row r="43" spans="1:6" ht="15.75" thickBot="1" x14ac:dyDescent="0.3">
      <c r="A43" s="19">
        <f>($B$16+$C$16)/($B19+$C19)</f>
        <v>36.565544295521413</v>
      </c>
      <c r="B43" s="20">
        <f>($E$16+$F$16)/($E19+$F19)</f>
        <v>31.451221264367813</v>
      </c>
      <c r="C43" s="21">
        <f>$I$16/$I19</f>
        <v>2.5807807807807555</v>
      </c>
      <c r="D43" s="19">
        <f>A$43/10</f>
        <v>3.6565544295521413</v>
      </c>
      <c r="E43" s="19">
        <f t="shared" ref="E43:F43" si="11">B$43/10</f>
        <v>3.1451221264367812</v>
      </c>
      <c r="F43" s="19">
        <f t="shared" si="11"/>
        <v>0.25807807807807553</v>
      </c>
    </row>
    <row r="44" spans="1:6" ht="15.75" thickBot="1" x14ac:dyDescent="0.3">
      <c r="A44" s="30" t="s">
        <v>13</v>
      </c>
      <c r="B44" s="31"/>
      <c r="C44" s="23" t="s">
        <v>20</v>
      </c>
      <c r="D44" s="25" t="s">
        <v>13</v>
      </c>
      <c r="E44" s="26"/>
      <c r="F44" s="22" t="s">
        <v>20</v>
      </c>
    </row>
    <row r="45" spans="1:6" x14ac:dyDescent="0.25">
      <c r="A45" s="14">
        <f>($B$22+$C$22)/($B22+$C22)</f>
        <v>1</v>
      </c>
      <c r="B45" s="15">
        <f>($E$22+$F$22)/($E22+$F22)</f>
        <v>1</v>
      </c>
      <c r="C45" s="16">
        <f>$I$22/$I22</f>
        <v>1</v>
      </c>
      <c r="D45" s="14">
        <f>A$45/1</f>
        <v>1</v>
      </c>
      <c r="E45" s="14">
        <f t="shared" ref="E45:F45" si="12">B$45/1</f>
        <v>1</v>
      </c>
      <c r="F45" s="14">
        <f t="shared" si="12"/>
        <v>1</v>
      </c>
    </row>
    <row r="46" spans="1:6" x14ac:dyDescent="0.25">
      <c r="A46" s="17">
        <f>($B$22+$C$22)/($B23+$C23)</f>
        <v>0.21853641907917176</v>
      </c>
      <c r="B46" s="13">
        <f>($E$22+$F$22)/($E23+$F23)</f>
        <v>0.21763217787285316</v>
      </c>
      <c r="C46" s="18">
        <f>$I$22/$I23</f>
        <v>1.8950534159260262</v>
      </c>
      <c r="D46" s="17">
        <f>A$46/2</f>
        <v>0.10926820953958588</v>
      </c>
      <c r="E46" s="17">
        <f t="shared" ref="E46:F46" si="13">B$46/2</f>
        <v>0.10881608893642658</v>
      </c>
      <c r="F46" s="17">
        <f t="shared" si="13"/>
        <v>0.94752670796301308</v>
      </c>
    </row>
    <row r="47" spans="1:6" x14ac:dyDescent="0.25">
      <c r="A47" s="17">
        <f>($B$22+$C$22)/($B24+$C24)</f>
        <v>2.1561510095255505</v>
      </c>
      <c r="B47" s="13">
        <f>($E$22+$F$22)/($E24+$F24)</f>
        <v>2.1392047129131968</v>
      </c>
      <c r="C47" s="18">
        <f>$I$22/$I24</f>
        <v>4.4341980884360357</v>
      </c>
      <c r="D47" s="17">
        <f>A$47/5</f>
        <v>0.43123020190511008</v>
      </c>
      <c r="E47" s="17">
        <f t="shared" ref="E47:F47" si="14">B$47/5</f>
        <v>0.42784094258263938</v>
      </c>
      <c r="F47" s="17">
        <f t="shared" si="14"/>
        <v>0.88683961768720709</v>
      </c>
    </row>
    <row r="48" spans="1:6" ht="15.75" thickBot="1" x14ac:dyDescent="0.3">
      <c r="A48" s="19">
        <f>($B$22+$C$22)/($B25+$C25)</f>
        <v>13.923688712375148</v>
      </c>
      <c r="B48" s="20">
        <f>($E$22+$F$22)/($E25+$F25)</f>
        <v>10.887892140897771</v>
      </c>
      <c r="C48" s="21">
        <f>$I$22/$I25</f>
        <v>7.1946148602591169</v>
      </c>
      <c r="D48" s="19">
        <f>A$48/10</f>
        <v>1.3923688712375148</v>
      </c>
      <c r="E48" s="19">
        <f>B$48/10</f>
        <v>1.088789214089777</v>
      </c>
      <c r="F48" s="19">
        <f>C$48/10</f>
        <v>0.71946148602591165</v>
      </c>
    </row>
  </sheetData>
  <mergeCells count="25">
    <mergeCell ref="G2:H2"/>
    <mergeCell ref="G8:H8"/>
    <mergeCell ref="G14:H14"/>
    <mergeCell ref="G20:H20"/>
    <mergeCell ref="A1:C1"/>
    <mergeCell ref="D1:F1"/>
    <mergeCell ref="G1:I1"/>
    <mergeCell ref="A2:B2"/>
    <mergeCell ref="A8:B8"/>
    <mergeCell ref="A14:B14"/>
    <mergeCell ref="A20:B20"/>
    <mergeCell ref="D2:E2"/>
    <mergeCell ref="D8:E8"/>
    <mergeCell ref="D14:E14"/>
    <mergeCell ref="D20:E20"/>
    <mergeCell ref="A27:C27"/>
    <mergeCell ref="A34:B34"/>
    <mergeCell ref="A39:B39"/>
    <mergeCell ref="A44:B44"/>
    <mergeCell ref="A29:B29"/>
    <mergeCell ref="D27:F27"/>
    <mergeCell ref="D29:E29"/>
    <mergeCell ref="D34:E34"/>
    <mergeCell ref="D39:E39"/>
    <mergeCell ref="D44:E44"/>
  </mergeCells>
  <pageMargins left="0.25" right="0.25" top="0.75" bottom="0.75" header="0.3" footer="0.3"/>
  <pageSetup paperSize="9" scale="9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zoomScale="60" zoomScaleNormal="60" workbookViewId="0">
      <selection activeCell="M21" sqref="M21"/>
    </sheetView>
  </sheetViews>
  <sheetFormatPr baseColWidth="10" defaultRowHeight="15" x14ac:dyDescent="0.25"/>
  <sheetData/>
  <pageMargins left="0.25" right="0.25" top="0.75" bottom="0.75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Jacquemin;Mathieu Marleix</dc:creator>
  <cp:lastModifiedBy>Thibault Jacquemin</cp:lastModifiedBy>
  <cp:lastPrinted>2012-10-27T01:28:49Z</cp:lastPrinted>
  <dcterms:created xsi:type="dcterms:W3CDTF">2012-10-26T21:21:28Z</dcterms:created>
  <dcterms:modified xsi:type="dcterms:W3CDTF">2012-10-27T01:29:17Z</dcterms:modified>
</cp:coreProperties>
</file>